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.Jergentz\Nextcloud\ODD2024\"/>
    </mc:Choice>
  </mc:AlternateContent>
  <xr:revisionPtr revIDLastSave="0" documentId="8_{72D620C4-6D07-4FDB-83BB-BEA85975A39E}" xr6:coauthVersionLast="36" xr6:coauthVersionMax="36" xr10:uidLastSave="{00000000-0000-0000-0000-000000000000}"/>
  <bookViews>
    <workbookView xWindow="0" yWindow="0" windowWidth="20025" windowHeight="9105" xr2:uid="{E97BCEFB-22C1-4B0A-92B6-1E54E8A5742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N41" i="1"/>
  <c r="M41" i="1"/>
  <c r="L41" i="1"/>
  <c r="K41" i="1"/>
  <c r="J41" i="1"/>
  <c r="I41" i="1"/>
  <c r="H41" i="1"/>
  <c r="G41" i="1"/>
  <c r="F41" i="1"/>
  <c r="E41" i="1"/>
  <c r="D41" i="1"/>
  <c r="D36" i="1"/>
  <c r="D35" i="1"/>
  <c r="P20" i="1"/>
  <c r="O20" i="1"/>
  <c r="N20" i="1"/>
  <c r="M20" i="1"/>
  <c r="L20" i="1"/>
  <c r="K20" i="1"/>
  <c r="J20" i="1"/>
  <c r="I20" i="1"/>
  <c r="H20" i="1"/>
  <c r="G20" i="1"/>
  <c r="F20" i="1"/>
  <c r="P7" i="1"/>
  <c r="O7" i="1"/>
  <c r="N7" i="1"/>
  <c r="M7" i="1"/>
  <c r="L7" i="1"/>
  <c r="K7" i="1"/>
  <c r="J7" i="1"/>
  <c r="I7" i="1"/>
  <c r="H7" i="1"/>
  <c r="G7" i="1"/>
  <c r="F7" i="1"/>
</calcChain>
</file>

<file path=xl/sharedStrings.xml><?xml version="1.0" encoding="utf-8"?>
<sst xmlns="http://schemas.openxmlformats.org/spreadsheetml/2006/main" count="109" uniqueCount="65">
  <si>
    <t>Maßnahme</t>
  </si>
  <si>
    <t>Jahr</t>
  </si>
  <si>
    <t>Übergreifende Kennzahlen</t>
  </si>
  <si>
    <t>Kennzahl</t>
  </si>
  <si>
    <t>Grunddaten</t>
  </si>
  <si>
    <t>Einwohnerzahl*</t>
  </si>
  <si>
    <t>Anzahl</t>
  </si>
  <si>
    <t>Anzahl Haushalte</t>
  </si>
  <si>
    <t>gesamt</t>
  </si>
  <si>
    <t>Energieverbrauch nach Energieträgern</t>
  </si>
  <si>
    <t>Erdgas</t>
  </si>
  <si>
    <t>GWh</t>
  </si>
  <si>
    <t>Fernwärme</t>
  </si>
  <si>
    <t>Heizöl</t>
  </si>
  <si>
    <t>Kohle</t>
  </si>
  <si>
    <t>Sonstige</t>
  </si>
  <si>
    <t>Strom</t>
  </si>
  <si>
    <t>Kraftstoffe</t>
  </si>
  <si>
    <t>Energieverbrauch nach Sektoren</t>
  </si>
  <si>
    <t>Private Haushalte</t>
  </si>
  <si>
    <t>Industrie</t>
  </si>
  <si>
    <t>GHD</t>
  </si>
  <si>
    <t>Städtische Stellen</t>
  </si>
  <si>
    <t>Verkehr</t>
  </si>
  <si>
    <t>CO2-Emissionen nach Energieträgern</t>
  </si>
  <si>
    <t>t</t>
  </si>
  <si>
    <t>CO2-Emissionen Energieverbrauch nach Sektoren</t>
  </si>
  <si>
    <t>Weiterer Ausbau und Verdichtung des Fernwärmenetzes</t>
  </si>
  <si>
    <t xml:space="preserve">Fernwärmebeheizte Wohnungen*
</t>
  </si>
  <si>
    <t>Stadtwerke (UE)</t>
  </si>
  <si>
    <t xml:space="preserve">Anteil fernwärmebeheizter Wohnungen* </t>
  </si>
  <si>
    <t>%</t>
  </si>
  <si>
    <t>Anzahl anzeige- und bewilligungspflichtiger Anlagen*</t>
  </si>
  <si>
    <t>Anzal</t>
  </si>
  <si>
    <t>UA</t>
  </si>
  <si>
    <t>Erzeugungsleistung anzeige- und bewilligungspflichtiger Anlagen*</t>
  </si>
  <si>
    <t>kW</t>
  </si>
  <si>
    <t>Wärmepumpen</t>
  </si>
  <si>
    <t xml:space="preserve">Installierte Leistung
</t>
  </si>
  <si>
    <t>kWp</t>
  </si>
  <si>
    <t>Stadtwerke Karlsruhe</t>
  </si>
  <si>
    <t xml:space="preserve">Einwohnerbezogene installierte Leistung
</t>
  </si>
  <si>
    <t>kWp/TEW</t>
  </si>
  <si>
    <t>Bundesnetzagentur/Wattbewerb</t>
  </si>
  <si>
    <t>PV Ausbau</t>
  </si>
  <si>
    <t>kWpeak</t>
  </si>
  <si>
    <t>jährlicher Zubau PV</t>
  </si>
  <si>
    <t>zugelassene PKW</t>
  </si>
  <si>
    <t>Angemeldete Carsharing-Nutzer*</t>
  </si>
  <si>
    <t>Stadtmobil</t>
  </si>
  <si>
    <t>Anteil Carsharingnutzer*</t>
  </si>
  <si>
    <t>Anzahl/1.000 EW</t>
  </si>
  <si>
    <t>Anzahl ausgewiesener Carsharing-Stellplätze im öffentl. Raum</t>
  </si>
  <si>
    <t>OA</t>
  </si>
  <si>
    <t>Anzahl Fahrzeuge Stadtmobil</t>
  </si>
  <si>
    <t>Anzahl E-Mobile Stadtmobil</t>
  </si>
  <si>
    <t>Carsharing</t>
  </si>
  <si>
    <t>Ausbau PV auf städt. Gebäuden</t>
  </si>
  <si>
    <t xml:space="preserve">Installierte Leistung auf städt. Dächern 
</t>
  </si>
  <si>
    <t>HGW
DRV-Dienststellen</t>
  </si>
  <si>
    <t>Zubau an Leistung</t>
  </si>
  <si>
    <t>kWp pro Jahr</t>
  </si>
  <si>
    <t>Anzahl PKW</t>
  </si>
  <si>
    <t>Energieverbrauch BICO2BW</t>
  </si>
  <si>
    <t>CO2-Emissionen BICO2BW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</si>
</sst>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name val="MS Sans Serif"/>
      <family val="2"/>
    </font>
    <font>
      <sz val="11"/>
      <color rgb="FFFFFFF0"/>
      <name val="Arial"/>
      <family val="2"/>
      <charset val="1"/>
    </font>
    <font>
      <sz val="11"/>
      <color theme="0"/>
      <name val="Arial"/>
      <family val="2"/>
      <charset val="1"/>
    </font>
    <font>
      <sz val="11"/>
      <color rgb="FFFFFFFF"/>
      <name val="Arial"/>
      <family val="2"/>
      <charset val="1"/>
    </font>
    <font>
      <i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left" vertical="top" wrapText="1"/>
    </xf>
    <xf numFmtId="4" fontId="4" fillId="0" borderId="0" xfId="2" applyNumberFormat="1" applyFont="1" applyFill="1" applyBorder="1" applyAlignment="1">
      <alignment horizontal="center"/>
    </xf>
    <xf numFmtId="4" fontId="0" fillId="0" borderId="0" xfId="0" applyNumberFormat="1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distributed" vertical="top" wrapText="1"/>
    </xf>
    <xf numFmtId="0" fontId="2" fillId="0" borderId="0" xfId="1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</cellXfs>
  <cellStyles count="3">
    <cellStyle name="Komma" xfId="1" builtinId="3"/>
    <cellStyle name="Standard" xfId="0" builtinId="0"/>
    <cellStyle name="Standard_Tabelle1" xfId="2" xr:uid="{DFD573DF-A38A-4927-B3C7-9D9101115D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18479-6523-48E1-AA7E-764BE74AF339}">
  <dimension ref="A1:Q47"/>
  <sheetViews>
    <sheetView tabSelected="1" zoomScale="60" zoomScaleNormal="60" workbookViewId="0">
      <selection activeCell="D6" sqref="D6"/>
    </sheetView>
  </sheetViews>
  <sheetFormatPr baseColWidth="10" defaultRowHeight="15" x14ac:dyDescent="0.25"/>
  <cols>
    <col min="1" max="1" width="43.28515625" customWidth="1"/>
    <col min="2" max="2" width="26.7109375" customWidth="1"/>
    <col min="3" max="3" width="31" customWidth="1"/>
    <col min="4" max="16" width="14.42578125" bestFit="1" customWidth="1"/>
  </cols>
  <sheetData>
    <row r="1" spans="1:17" ht="14.1" customHeight="1" x14ac:dyDescent="0.25">
      <c r="A1" s="12" t="s">
        <v>0</v>
      </c>
      <c r="B1" s="9" t="s">
        <v>1</v>
      </c>
      <c r="C1" s="13"/>
      <c r="D1" s="14">
        <v>2022</v>
      </c>
      <c r="E1" s="15">
        <v>2021</v>
      </c>
      <c r="F1" s="15">
        <v>2020</v>
      </c>
      <c r="G1" s="15">
        <v>2019</v>
      </c>
      <c r="H1" s="15">
        <v>2018</v>
      </c>
      <c r="I1" s="15">
        <v>2017</v>
      </c>
      <c r="J1" s="15">
        <v>2016</v>
      </c>
      <c r="K1" s="15">
        <v>2015</v>
      </c>
      <c r="L1" s="15">
        <v>2014</v>
      </c>
      <c r="M1" s="15">
        <v>2013</v>
      </c>
      <c r="N1" s="15">
        <v>2012</v>
      </c>
      <c r="O1" s="15">
        <v>2011</v>
      </c>
      <c r="P1" s="15">
        <v>2010</v>
      </c>
      <c r="Q1" s="5"/>
    </row>
    <row r="2" spans="1:17" ht="14.1" customHeight="1" x14ac:dyDescent="0.25">
      <c r="A2" s="16" t="s">
        <v>2</v>
      </c>
      <c r="B2" s="6" t="s">
        <v>3</v>
      </c>
      <c r="C2" s="7"/>
      <c r="D2" s="7"/>
      <c r="E2" s="7"/>
      <c r="F2" s="8"/>
      <c r="G2" s="7"/>
      <c r="H2" s="7"/>
      <c r="I2" s="7"/>
      <c r="J2" s="7"/>
      <c r="K2" s="7"/>
      <c r="L2" s="7"/>
      <c r="M2" s="7"/>
      <c r="N2" s="7"/>
      <c r="O2" s="7"/>
      <c r="P2" s="8"/>
      <c r="Q2" s="5"/>
    </row>
    <row r="3" spans="1:17" ht="14.1" customHeight="1" x14ac:dyDescent="0.25">
      <c r="A3" s="18" t="s">
        <v>4</v>
      </c>
      <c r="B3" s="9" t="s">
        <v>5</v>
      </c>
      <c r="C3" s="9" t="s">
        <v>6</v>
      </c>
      <c r="D3" s="1">
        <v>306502</v>
      </c>
      <c r="E3" s="1">
        <v>308436</v>
      </c>
      <c r="F3" s="1">
        <v>299785</v>
      </c>
      <c r="G3" s="1">
        <v>304411</v>
      </c>
      <c r="H3" s="1">
        <v>305616</v>
      </c>
      <c r="I3" s="1">
        <v>305220</v>
      </c>
      <c r="J3" s="1">
        <v>304619</v>
      </c>
      <c r="K3" s="1">
        <v>307263</v>
      </c>
      <c r="L3" s="1">
        <v>299482</v>
      </c>
      <c r="M3" s="1">
        <v>293142</v>
      </c>
      <c r="N3" s="1">
        <v>289655</v>
      </c>
      <c r="O3" s="1">
        <v>285688</v>
      </c>
      <c r="P3" s="1">
        <v>283048</v>
      </c>
      <c r="Q3" s="5"/>
    </row>
    <row r="4" spans="1:17" ht="14.1" customHeight="1" x14ac:dyDescent="0.25">
      <c r="A4" s="18"/>
      <c r="B4" s="9" t="s">
        <v>7</v>
      </c>
      <c r="C4" s="9" t="s">
        <v>6</v>
      </c>
      <c r="D4" s="1">
        <v>172687</v>
      </c>
      <c r="E4" s="1">
        <v>171448</v>
      </c>
      <c r="F4" s="1">
        <v>172567</v>
      </c>
      <c r="G4" s="1">
        <v>174275</v>
      </c>
      <c r="H4" s="1">
        <v>173856</v>
      </c>
      <c r="I4" s="1">
        <v>173144</v>
      </c>
      <c r="J4" s="1">
        <v>173996</v>
      </c>
      <c r="K4" s="1">
        <v>180035</v>
      </c>
      <c r="L4" s="1">
        <v>175470</v>
      </c>
      <c r="M4" s="1">
        <v>172469</v>
      </c>
      <c r="N4" s="1">
        <v>172877</v>
      </c>
      <c r="O4" s="1">
        <v>166178</v>
      </c>
      <c r="P4" s="1">
        <v>163444</v>
      </c>
      <c r="Q4" s="5"/>
    </row>
    <row r="5" spans="1:17" ht="14.1" customHeight="1" x14ac:dyDescent="0.25">
      <c r="A5" s="18"/>
      <c r="B5" s="9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</row>
    <row r="6" spans="1:17" ht="14.1" customHeight="1" x14ac:dyDescent="0.25">
      <c r="A6" s="18"/>
      <c r="B6" s="9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</row>
    <row r="7" spans="1:17" ht="14.1" customHeight="1" x14ac:dyDescent="0.25">
      <c r="A7" s="17" t="s">
        <v>63</v>
      </c>
      <c r="B7" s="9" t="s">
        <v>8</v>
      </c>
      <c r="C7" s="9"/>
      <c r="D7" s="1"/>
      <c r="E7" s="1"/>
      <c r="F7" s="1">
        <f>SUM(F15:F19)</f>
        <v>8034</v>
      </c>
      <c r="G7" s="1">
        <f>SUM(G15:G19)</f>
        <v>8475.3408917076831</v>
      </c>
      <c r="H7" s="1">
        <f t="shared" ref="H7:P7" si="0">SUM(H15:H19)</f>
        <v>8514.7464265528633</v>
      </c>
      <c r="I7" s="1">
        <f t="shared" si="0"/>
        <v>8449.3448313976005</v>
      </c>
      <c r="J7" s="1">
        <f t="shared" si="0"/>
        <v>8377.7696420149587</v>
      </c>
      <c r="K7" s="1">
        <f t="shared" si="0"/>
        <v>8195.5434556712498</v>
      </c>
      <c r="L7" s="1">
        <f t="shared" si="0"/>
        <v>8403.4983006102848</v>
      </c>
      <c r="M7" s="1">
        <f t="shared" si="0"/>
        <v>8471.2140317274352</v>
      </c>
      <c r="N7" s="1">
        <f t="shared" si="0"/>
        <v>8452.9998982724828</v>
      </c>
      <c r="O7" s="1">
        <f t="shared" si="0"/>
        <v>8408.3689790476255</v>
      </c>
      <c r="P7" s="1">
        <f t="shared" si="0"/>
        <v>8420.9046350017798</v>
      </c>
      <c r="Q7" s="5"/>
    </row>
    <row r="8" spans="1:17" ht="14.1" customHeight="1" x14ac:dyDescent="0.25">
      <c r="A8" s="18" t="s">
        <v>9</v>
      </c>
      <c r="B8" s="9" t="s">
        <v>10</v>
      </c>
      <c r="C8" s="9" t="s">
        <v>11</v>
      </c>
      <c r="D8" s="1"/>
      <c r="E8" s="1"/>
      <c r="F8" s="1">
        <v>1563</v>
      </c>
      <c r="G8" s="1">
        <v>1584.4654888242101</v>
      </c>
      <c r="H8" s="1">
        <v>1585.1889723489901</v>
      </c>
      <c r="I8" s="1">
        <v>1535.9250394497001</v>
      </c>
      <c r="J8" s="1">
        <v>1555.18759643973</v>
      </c>
      <c r="K8" s="1">
        <v>1521.34929247524</v>
      </c>
      <c r="L8" s="1">
        <v>1540.47409511106</v>
      </c>
      <c r="M8" s="1">
        <v>1626.16802889717</v>
      </c>
      <c r="N8" s="1">
        <v>1564.84580807927</v>
      </c>
      <c r="O8" s="1">
        <v>1612.0802864066</v>
      </c>
      <c r="P8" s="1">
        <v>1918.5797054484001</v>
      </c>
      <c r="Q8" s="5"/>
    </row>
    <row r="9" spans="1:17" ht="14.1" customHeight="1" x14ac:dyDescent="0.25">
      <c r="A9" s="18"/>
      <c r="B9" s="9" t="s">
        <v>12</v>
      </c>
      <c r="C9" s="9" t="s">
        <v>11</v>
      </c>
      <c r="D9" s="1"/>
      <c r="E9" s="1"/>
      <c r="F9" s="1">
        <v>905</v>
      </c>
      <c r="G9" s="1">
        <v>872.26094234330697</v>
      </c>
      <c r="H9" s="1">
        <v>876.57171829469598</v>
      </c>
      <c r="I9" s="1">
        <v>827.47803604351805</v>
      </c>
      <c r="J9" s="1">
        <v>786.511766140183</v>
      </c>
      <c r="K9" s="1">
        <v>817.25332966078997</v>
      </c>
      <c r="L9" s="1">
        <v>795.40629905868605</v>
      </c>
      <c r="M9" s="1">
        <v>789.92742298012899</v>
      </c>
      <c r="N9" s="1">
        <v>757.21102169153096</v>
      </c>
      <c r="O9" s="1">
        <v>760.170787445933</v>
      </c>
      <c r="P9" s="1">
        <v>748.15822619050505</v>
      </c>
      <c r="Q9" s="5"/>
    </row>
    <row r="10" spans="1:17" ht="14.1" customHeight="1" x14ac:dyDescent="0.25">
      <c r="A10" s="18"/>
      <c r="B10" s="9" t="s">
        <v>13</v>
      </c>
      <c r="C10" s="9" t="s">
        <v>11</v>
      </c>
      <c r="D10" s="1"/>
      <c r="E10" s="1"/>
      <c r="F10" s="1">
        <v>542</v>
      </c>
      <c r="G10" s="1">
        <v>571.74880901945698</v>
      </c>
      <c r="H10" s="1">
        <v>613.22541610777398</v>
      </c>
      <c r="I10" s="1">
        <v>762.19734545211895</v>
      </c>
      <c r="J10" s="1">
        <v>713.68159340447096</v>
      </c>
      <c r="K10" s="1">
        <v>635.39303078200305</v>
      </c>
      <c r="L10" s="1">
        <v>697.64530238654504</v>
      </c>
      <c r="M10" s="1">
        <v>594.77680132714204</v>
      </c>
      <c r="N10" s="1">
        <v>608.26903857498201</v>
      </c>
      <c r="O10" s="1">
        <v>621.43641152983605</v>
      </c>
      <c r="P10" s="1">
        <v>615.28178388193396</v>
      </c>
      <c r="Q10" s="5"/>
    </row>
    <row r="11" spans="1:17" ht="14.1" customHeight="1" x14ac:dyDescent="0.25">
      <c r="A11" s="18"/>
      <c r="B11" s="9" t="s">
        <v>14</v>
      </c>
      <c r="C11" s="9" t="s">
        <v>11</v>
      </c>
      <c r="D11" s="1"/>
      <c r="E11" s="1"/>
      <c r="F11" s="1">
        <v>42</v>
      </c>
      <c r="G11" s="1">
        <v>88.097296479370499</v>
      </c>
      <c r="H11" s="1">
        <v>61.334457061745901</v>
      </c>
      <c r="I11" s="1">
        <v>86.728698131137193</v>
      </c>
      <c r="J11" s="1">
        <v>86.968381650207107</v>
      </c>
      <c r="K11" s="1">
        <v>138.05588038757099</v>
      </c>
      <c r="L11" s="1">
        <v>183.231227803146</v>
      </c>
      <c r="M11" s="1">
        <v>253.512367491166</v>
      </c>
      <c r="N11" s="1">
        <v>245.91417910447799</v>
      </c>
      <c r="O11" s="1">
        <v>298.31453590192598</v>
      </c>
      <c r="P11" s="1">
        <v>381.75374479889001</v>
      </c>
      <c r="Q11" s="5"/>
    </row>
    <row r="12" spans="1:17" ht="14.1" customHeight="1" x14ac:dyDescent="0.25">
      <c r="A12" s="18"/>
      <c r="B12" s="9" t="s">
        <v>15</v>
      </c>
      <c r="C12" s="9" t="s">
        <v>11</v>
      </c>
      <c r="D12" s="1"/>
      <c r="E12" s="1"/>
      <c r="F12" s="1">
        <v>1495</v>
      </c>
      <c r="G12" s="1">
        <v>1418.0550446842601</v>
      </c>
      <c r="H12" s="1">
        <v>1361.25386464795</v>
      </c>
      <c r="I12" s="1">
        <v>1203.9879219934201</v>
      </c>
      <c r="J12" s="1">
        <v>1220.5959836806901</v>
      </c>
      <c r="K12" s="1">
        <v>1032.06552089923</v>
      </c>
      <c r="L12" s="1">
        <v>1138.6702092340799</v>
      </c>
      <c r="M12" s="1">
        <v>1078.0557380543901</v>
      </c>
      <c r="N12" s="1">
        <v>1128.5955980715701</v>
      </c>
      <c r="O12" s="1">
        <v>1115.8286747995901</v>
      </c>
      <c r="P12" s="1">
        <v>599.86552104890905</v>
      </c>
      <c r="Q12" s="5"/>
    </row>
    <row r="13" spans="1:17" ht="14.1" customHeight="1" x14ac:dyDescent="0.25">
      <c r="A13" s="18"/>
      <c r="B13" s="9" t="s">
        <v>16</v>
      </c>
      <c r="C13" s="9" t="s">
        <v>11</v>
      </c>
      <c r="D13" s="1"/>
      <c r="E13" s="1"/>
      <c r="F13" s="1">
        <v>1501</v>
      </c>
      <c r="G13" s="1">
        <v>1642.9355545083699</v>
      </c>
      <c r="H13" s="1">
        <v>1706.0389079792101</v>
      </c>
      <c r="I13" s="1">
        <v>1735.4050536120201</v>
      </c>
      <c r="J13" s="1">
        <v>1731.3026779618499</v>
      </c>
      <c r="K13" s="1">
        <v>1829.7494887221201</v>
      </c>
      <c r="L13" s="1">
        <v>1822.9094240966199</v>
      </c>
      <c r="M13" s="1">
        <v>1897.62766806989</v>
      </c>
      <c r="N13" s="1">
        <v>1921.67029190567</v>
      </c>
      <c r="O13" s="1">
        <v>1778.8366262740799</v>
      </c>
      <c r="P13" s="1">
        <v>1920.5793559993899</v>
      </c>
      <c r="Q13" s="5"/>
    </row>
    <row r="14" spans="1:17" ht="14.1" customHeight="1" x14ac:dyDescent="0.25">
      <c r="A14" s="18"/>
      <c r="B14" s="9" t="s">
        <v>17</v>
      </c>
      <c r="C14" s="9" t="s">
        <v>11</v>
      </c>
      <c r="D14" s="1"/>
      <c r="E14" s="1"/>
      <c r="F14" s="1">
        <v>1954</v>
      </c>
      <c r="G14" s="1">
        <v>2297.7777558487001</v>
      </c>
      <c r="H14" s="1">
        <v>2311.1330901125002</v>
      </c>
      <c r="I14" s="1">
        <v>2297.6227367156898</v>
      </c>
      <c r="J14" s="1">
        <v>2283.52164273783</v>
      </c>
      <c r="K14" s="1">
        <v>2221.6769127443099</v>
      </c>
      <c r="L14" s="1">
        <v>2225.1617429201501</v>
      </c>
      <c r="M14" s="1">
        <v>2231.1460049075399</v>
      </c>
      <c r="N14" s="1">
        <v>2226.4939608449799</v>
      </c>
      <c r="O14" s="1">
        <v>2221.70165668965</v>
      </c>
      <c r="P14" s="1">
        <v>2236.6862976337402</v>
      </c>
      <c r="Q14" s="5"/>
    </row>
    <row r="15" spans="1:17" ht="14.1" customHeight="1" x14ac:dyDescent="0.25">
      <c r="A15" s="18" t="s">
        <v>18</v>
      </c>
      <c r="B15" s="9" t="s">
        <v>19</v>
      </c>
      <c r="C15" s="9" t="s">
        <v>11</v>
      </c>
      <c r="D15" s="1"/>
      <c r="E15" s="1"/>
      <c r="F15" s="1">
        <v>2067</v>
      </c>
      <c r="G15" s="1">
        <v>2045.0832707658101</v>
      </c>
      <c r="H15" s="1">
        <v>2063.8457247270999</v>
      </c>
      <c r="I15" s="1">
        <v>1993.1307722777999</v>
      </c>
      <c r="J15" s="1">
        <v>1992.68657432795</v>
      </c>
      <c r="K15" s="1">
        <v>1966.0203956513001</v>
      </c>
      <c r="L15" s="1">
        <v>1987.02434064157</v>
      </c>
      <c r="M15" s="1">
        <v>2059.8640343469901</v>
      </c>
      <c r="N15" s="1">
        <v>2047.98649602926</v>
      </c>
      <c r="O15" s="1">
        <v>2044.75340793641</v>
      </c>
      <c r="P15" s="1">
        <v>2073.6589867579701</v>
      </c>
      <c r="Q15" s="5"/>
    </row>
    <row r="16" spans="1:17" ht="14.1" customHeight="1" x14ac:dyDescent="0.25">
      <c r="A16" s="18"/>
      <c r="B16" s="9" t="s">
        <v>20</v>
      </c>
      <c r="C16" s="9" t="s">
        <v>11</v>
      </c>
      <c r="D16" s="1"/>
      <c r="E16" s="1"/>
      <c r="F16" s="1">
        <v>2019</v>
      </c>
      <c r="G16" s="1">
        <v>1791.5151520510401</v>
      </c>
      <c r="H16" s="1">
        <v>1805.3609017587</v>
      </c>
      <c r="I16" s="1">
        <v>1766.1465329821999</v>
      </c>
      <c r="J16" s="1">
        <v>1777.4335972819099</v>
      </c>
      <c r="K16" s="1">
        <v>1793.3482096931</v>
      </c>
      <c r="L16" s="1">
        <v>1795.14736306909</v>
      </c>
      <c r="M16" s="1">
        <v>1806.8069657492099</v>
      </c>
      <c r="N16" s="1">
        <v>1789.34833912371</v>
      </c>
      <c r="O16" s="1">
        <v>1798.44185717706</v>
      </c>
      <c r="P16" s="1">
        <v>1776.5241993484899</v>
      </c>
      <c r="Q16" s="5"/>
    </row>
    <row r="17" spans="1:17" ht="14.1" customHeight="1" x14ac:dyDescent="0.25">
      <c r="A17" s="18"/>
      <c r="B17" s="9" t="s">
        <v>21</v>
      </c>
      <c r="C17" s="9" t="s">
        <v>11</v>
      </c>
      <c r="D17" s="1"/>
      <c r="E17" s="1"/>
      <c r="F17" s="1">
        <v>1754</v>
      </c>
      <c r="G17" s="1">
        <v>2103.1697947719599</v>
      </c>
      <c r="H17" s="1">
        <v>2084.0405182839099</v>
      </c>
      <c r="I17" s="1">
        <v>2155.5942626764299</v>
      </c>
      <c r="J17" s="1">
        <v>2088.4977879328899</v>
      </c>
      <c r="K17" s="1">
        <v>1974.0268694208801</v>
      </c>
      <c r="L17" s="1">
        <v>2150.4655345122401</v>
      </c>
      <c r="M17" s="1">
        <v>2119.5397176782199</v>
      </c>
      <c r="N17" s="1">
        <v>2141.16508376826</v>
      </c>
      <c r="O17" s="1">
        <v>2092.7837763627099</v>
      </c>
      <c r="P17" s="1">
        <v>2082.6922072521502</v>
      </c>
      <c r="Q17" s="5"/>
    </row>
    <row r="18" spans="1:17" ht="14.1" customHeight="1" x14ac:dyDescent="0.25">
      <c r="A18" s="18"/>
      <c r="B18" s="9" t="s">
        <v>22</v>
      </c>
      <c r="C18" s="9" t="s">
        <v>11</v>
      </c>
      <c r="D18" s="1"/>
      <c r="E18" s="1"/>
      <c r="F18" s="1">
        <v>207</v>
      </c>
      <c r="G18" s="1">
        <v>205.02973891784401</v>
      </c>
      <c r="H18" s="1">
        <v>218.10200705298399</v>
      </c>
      <c r="I18" s="1">
        <v>204.87690744887001</v>
      </c>
      <c r="J18" s="1">
        <v>201.44873855084799</v>
      </c>
      <c r="K18" s="1">
        <v>205.69194464424001</v>
      </c>
      <c r="L18" s="1">
        <v>211.92213165723601</v>
      </c>
      <c r="M18" s="1">
        <v>213.38921157278401</v>
      </c>
      <c r="N18" s="1">
        <v>209.50431170693199</v>
      </c>
      <c r="O18" s="1">
        <v>213.012831651797</v>
      </c>
      <c r="P18" s="1">
        <v>211.689006739429</v>
      </c>
      <c r="Q18" s="5"/>
    </row>
    <row r="19" spans="1:17" ht="14.1" customHeight="1" x14ac:dyDescent="0.25">
      <c r="A19" s="18"/>
      <c r="B19" s="9" t="s">
        <v>23</v>
      </c>
      <c r="C19" s="9" t="s">
        <v>11</v>
      </c>
      <c r="D19" s="1"/>
      <c r="E19" s="1"/>
      <c r="F19" s="1">
        <v>1987</v>
      </c>
      <c r="G19" s="1">
        <v>2330.5429352010301</v>
      </c>
      <c r="H19" s="1">
        <v>2343.39727473017</v>
      </c>
      <c r="I19" s="1">
        <v>2329.5963560123</v>
      </c>
      <c r="J19" s="1">
        <v>2317.7029439213602</v>
      </c>
      <c r="K19" s="1">
        <v>2256.4560362617299</v>
      </c>
      <c r="L19" s="1">
        <v>2258.9389307301499</v>
      </c>
      <c r="M19" s="1">
        <v>2271.6141023802302</v>
      </c>
      <c r="N19" s="1">
        <v>2264.9956676443198</v>
      </c>
      <c r="O19" s="1">
        <v>2259.3771059196501</v>
      </c>
      <c r="P19" s="1">
        <v>2276.3402349037401</v>
      </c>
      <c r="Q19" s="5"/>
    </row>
    <row r="20" spans="1:17" ht="14.1" customHeight="1" x14ac:dyDescent="0.25">
      <c r="A20" s="17" t="s">
        <v>64</v>
      </c>
      <c r="B20" s="9" t="s">
        <v>8</v>
      </c>
      <c r="C20" s="9"/>
      <c r="D20" s="1"/>
      <c r="E20" s="1"/>
      <c r="F20" s="1">
        <f>SUM(F28:F32)</f>
        <v>2068953</v>
      </c>
      <c r="G20" s="1">
        <f>SUM(G28:G32)</f>
        <v>2351114.2175012883</v>
      </c>
      <c r="H20" s="1">
        <f t="shared" ref="H20:P20" si="1">SUM(H28:H32)</f>
        <v>2404871.6398708783</v>
      </c>
      <c r="I20" s="1">
        <f t="shared" si="1"/>
        <v>2478633.7798682991</v>
      </c>
      <c r="J20" s="1">
        <f t="shared" si="1"/>
        <v>2509683.6290225354</v>
      </c>
      <c r="K20" s="1">
        <f t="shared" si="1"/>
        <v>2551016.1861105175</v>
      </c>
      <c r="L20" s="1">
        <f t="shared" si="1"/>
        <v>2632820.6374355978</v>
      </c>
      <c r="M20" s="1">
        <f t="shared" si="1"/>
        <v>2701458.5966298846</v>
      </c>
      <c r="N20" s="1">
        <f t="shared" si="1"/>
        <v>2753280.9989834032</v>
      </c>
      <c r="O20" s="1">
        <f t="shared" si="1"/>
        <v>2663711.3696333421</v>
      </c>
      <c r="P20" s="1">
        <f t="shared" si="1"/>
        <v>2752285.9989906428</v>
      </c>
      <c r="Q20" s="5"/>
    </row>
    <row r="21" spans="1:17" ht="14.1" customHeight="1" x14ac:dyDescent="0.25">
      <c r="A21" s="18" t="s">
        <v>24</v>
      </c>
      <c r="B21" s="9" t="s">
        <v>10</v>
      </c>
      <c r="C21" s="9" t="s">
        <v>25</v>
      </c>
      <c r="D21" s="1"/>
      <c r="E21" s="1"/>
      <c r="F21" s="1">
        <v>356359</v>
      </c>
      <c r="G21" s="1">
        <v>361258.13145192101</v>
      </c>
      <c r="H21" s="1">
        <v>361423.08569556999</v>
      </c>
      <c r="I21" s="1">
        <v>350190.90899453202</v>
      </c>
      <c r="J21" s="1">
        <v>354582.77198825701</v>
      </c>
      <c r="K21" s="1">
        <v>346867.63868435402</v>
      </c>
      <c r="L21" s="1">
        <v>351228.09368532302</v>
      </c>
      <c r="M21" s="1">
        <v>370766.31058855599</v>
      </c>
      <c r="N21" s="1">
        <v>356784.844242074</v>
      </c>
      <c r="O21" s="1">
        <v>367554.30530070502</v>
      </c>
      <c r="P21" s="1">
        <v>437436.172842236</v>
      </c>
      <c r="Q21" s="5"/>
    </row>
    <row r="22" spans="1:17" ht="14.1" customHeight="1" x14ac:dyDescent="0.25">
      <c r="A22" s="18"/>
      <c r="B22" s="9" t="s">
        <v>12</v>
      </c>
      <c r="C22" s="9" t="s">
        <v>25</v>
      </c>
      <c r="D22" s="1"/>
      <c r="E22" s="1"/>
      <c r="F22" s="1">
        <v>123195</v>
      </c>
      <c r="G22" s="1">
        <v>111100.747007172</v>
      </c>
      <c r="H22" s="1">
        <v>115478.054184518</v>
      </c>
      <c r="I22" s="1">
        <v>104386.680266832</v>
      </c>
      <c r="J22" s="1">
        <v>108303.68707169899</v>
      </c>
      <c r="K22" s="1">
        <v>125897.456443428</v>
      </c>
      <c r="L22" s="1">
        <v>122855.322148019</v>
      </c>
      <c r="M22" s="1">
        <v>128437.688942803</v>
      </c>
      <c r="N22" s="1">
        <v>116801.86779659</v>
      </c>
      <c r="O22" s="1">
        <v>108925.840204665</v>
      </c>
      <c r="P22" s="1">
        <v>115196.287402755</v>
      </c>
      <c r="Q22" s="5"/>
    </row>
    <row r="23" spans="1:17" ht="14.1" customHeight="1" x14ac:dyDescent="0.25">
      <c r="A23" s="18"/>
      <c r="B23" s="9" t="s">
        <v>13</v>
      </c>
      <c r="C23" s="9" t="s">
        <v>25</v>
      </c>
      <c r="D23" s="1"/>
      <c r="E23" s="1"/>
      <c r="F23" s="1">
        <v>173536</v>
      </c>
      <c r="G23" s="1">
        <v>182959.618886226</v>
      </c>
      <c r="H23" s="1">
        <v>196232.13315448799</v>
      </c>
      <c r="I23" s="1">
        <v>243903.15054467801</v>
      </c>
      <c r="J23" s="1">
        <v>228378.10988943101</v>
      </c>
      <c r="K23" s="1">
        <v>203325.76985024099</v>
      </c>
      <c r="L23" s="1">
        <v>223246.49676369401</v>
      </c>
      <c r="M23" s="1">
        <v>190328.57642468601</v>
      </c>
      <c r="N23" s="1">
        <v>194646.09234399401</v>
      </c>
      <c r="O23" s="1">
        <v>198859.65168954799</v>
      </c>
      <c r="P23" s="1">
        <v>196890.170842219</v>
      </c>
      <c r="Q23" s="5"/>
    </row>
    <row r="24" spans="1:17" ht="14.1" customHeight="1" x14ac:dyDescent="0.25">
      <c r="A24" s="18"/>
      <c r="B24" s="9" t="s">
        <v>14</v>
      </c>
      <c r="C24" s="9" t="s">
        <v>25</v>
      </c>
      <c r="D24" s="1"/>
      <c r="E24" s="1"/>
      <c r="F24" s="1">
        <v>15212</v>
      </c>
      <c r="G24" s="1">
        <v>32155.5132149702</v>
      </c>
      <c r="H24" s="1">
        <v>22387.076827537301</v>
      </c>
      <c r="I24" s="1">
        <v>31655.974817865099</v>
      </c>
      <c r="J24" s="1">
        <v>31743.459302325598</v>
      </c>
      <c r="K24" s="1">
        <v>50390.396341463398</v>
      </c>
      <c r="L24" s="1">
        <v>66879.398148148204</v>
      </c>
      <c r="M24" s="1">
        <v>92532.014134275596</v>
      </c>
      <c r="N24" s="1">
        <v>89758.675373134305</v>
      </c>
      <c r="O24" s="1">
        <v>108884.80560420299</v>
      </c>
      <c r="P24" s="1">
        <v>139340.116851595</v>
      </c>
      <c r="Q24" s="5"/>
    </row>
    <row r="25" spans="1:17" ht="14.1" customHeight="1" x14ac:dyDescent="0.25">
      <c r="A25" s="18"/>
      <c r="B25" s="9" t="s">
        <v>15</v>
      </c>
      <c r="C25" s="9" t="s">
        <v>25</v>
      </c>
      <c r="D25" s="1"/>
      <c r="E25" s="1"/>
      <c r="F25" s="1">
        <v>196421</v>
      </c>
      <c r="G25" s="1">
        <v>187435.27245634701</v>
      </c>
      <c r="H25" s="1">
        <v>179354.82171458399</v>
      </c>
      <c r="I25" s="1">
        <v>158597.73927564701</v>
      </c>
      <c r="J25" s="1">
        <v>161225.93674025801</v>
      </c>
      <c r="K25" s="1">
        <v>134803.883175083</v>
      </c>
      <c r="L25" s="1">
        <v>149302.63701722899</v>
      </c>
      <c r="M25" s="1">
        <v>142768.37562755001</v>
      </c>
      <c r="N25" s="1">
        <v>149540.91093335301</v>
      </c>
      <c r="O25" s="1">
        <v>146913.26786205699</v>
      </c>
      <c r="P25" s="1">
        <v>107397.43230176999</v>
      </c>
      <c r="Q25" s="5"/>
    </row>
    <row r="26" spans="1:17" ht="14.1" customHeight="1" x14ac:dyDescent="0.25">
      <c r="A26" s="18"/>
      <c r="B26" s="9" t="s">
        <v>16</v>
      </c>
      <c r="C26" s="9" t="s">
        <v>25</v>
      </c>
      <c r="D26" s="1"/>
      <c r="E26" s="1"/>
      <c r="F26" s="1">
        <v>592152</v>
      </c>
      <c r="G26" s="1">
        <v>785323.19505500002</v>
      </c>
      <c r="H26" s="1">
        <v>835276.64934662299</v>
      </c>
      <c r="I26" s="1">
        <v>865272.95973095205</v>
      </c>
      <c r="J26" s="1">
        <v>905471.300574049</v>
      </c>
      <c r="K26" s="1">
        <v>988064.72390994499</v>
      </c>
      <c r="L26" s="1">
        <v>1017183.45864591</v>
      </c>
      <c r="M26" s="1">
        <v>1081647.7707998401</v>
      </c>
      <c r="N26" s="1">
        <v>1116490.4395971999</v>
      </c>
      <c r="O26" s="1">
        <v>1013936.8769762299</v>
      </c>
      <c r="P26" s="1">
        <v>1062080.3838676601</v>
      </c>
      <c r="Q26" s="5"/>
    </row>
    <row r="27" spans="1:17" ht="14.1" customHeight="1" x14ac:dyDescent="0.25">
      <c r="A27" s="18"/>
      <c r="B27" s="9" t="s">
        <v>17</v>
      </c>
      <c r="C27" s="9" t="s">
        <v>25</v>
      </c>
      <c r="D27" s="1"/>
      <c r="E27" s="1"/>
      <c r="F27" s="1">
        <v>612078</v>
      </c>
      <c r="G27" s="1">
        <v>690881.73942965199</v>
      </c>
      <c r="H27" s="1">
        <v>694719.81894755794</v>
      </c>
      <c r="I27" s="1">
        <v>724626.366237793</v>
      </c>
      <c r="J27" s="1">
        <v>719978.36345651594</v>
      </c>
      <c r="K27" s="1">
        <v>701666.31770600204</v>
      </c>
      <c r="L27" s="1">
        <v>702125.23102726997</v>
      </c>
      <c r="M27" s="1">
        <v>694977.86011217395</v>
      </c>
      <c r="N27" s="1">
        <v>729258.16869706195</v>
      </c>
      <c r="O27" s="1">
        <v>718636.62199593894</v>
      </c>
      <c r="P27" s="1">
        <v>693945.43488240498</v>
      </c>
      <c r="Q27" s="5"/>
    </row>
    <row r="28" spans="1:17" ht="14.1" customHeight="1" x14ac:dyDescent="0.25">
      <c r="A28" s="18" t="s">
        <v>26</v>
      </c>
      <c r="B28" s="9" t="s">
        <v>19</v>
      </c>
      <c r="C28" s="9" t="s">
        <v>25</v>
      </c>
      <c r="D28" s="1"/>
      <c r="E28" s="1"/>
      <c r="F28" s="1">
        <v>518287</v>
      </c>
      <c r="G28" s="1">
        <v>548420.652560057</v>
      </c>
      <c r="H28" s="1">
        <v>561778.95512352302</v>
      </c>
      <c r="I28" s="1">
        <v>548521.95075389103</v>
      </c>
      <c r="J28" s="1">
        <v>565495.80499011802</v>
      </c>
      <c r="K28" s="1">
        <v>572891.99023256905</v>
      </c>
      <c r="L28" s="1">
        <v>590694.13751019305</v>
      </c>
      <c r="M28" s="1">
        <v>617978.63489318395</v>
      </c>
      <c r="N28" s="1">
        <v>623056.394147543</v>
      </c>
      <c r="O28" s="1">
        <v>615907.8357538</v>
      </c>
      <c r="P28" s="1">
        <v>621908.22220918897</v>
      </c>
      <c r="Q28" s="5"/>
    </row>
    <row r="29" spans="1:17" ht="14.1" customHeight="1" x14ac:dyDescent="0.25">
      <c r="A29" s="18"/>
      <c r="B29" s="9" t="s">
        <v>20</v>
      </c>
      <c r="C29" s="9" t="s">
        <v>25</v>
      </c>
      <c r="D29" s="1"/>
      <c r="E29" s="1"/>
      <c r="F29" s="1">
        <v>393510</v>
      </c>
      <c r="G29" s="1">
        <v>574849.02813941299</v>
      </c>
      <c r="H29" s="1">
        <v>589445.61686263897</v>
      </c>
      <c r="I29" s="1">
        <v>593283.46123894898</v>
      </c>
      <c r="J29" s="1">
        <v>625926.32311823405</v>
      </c>
      <c r="K29" s="1">
        <v>652768.53197812999</v>
      </c>
      <c r="L29" s="1">
        <v>669439.13530300395</v>
      </c>
      <c r="M29" s="1">
        <v>696407.14054777694</v>
      </c>
      <c r="N29" s="1">
        <v>699989.67735002702</v>
      </c>
      <c r="O29" s="1">
        <v>685697.68062565802</v>
      </c>
      <c r="P29" s="1">
        <v>667749.78413597995</v>
      </c>
      <c r="Q29" s="5"/>
    </row>
    <row r="30" spans="1:17" ht="14.1" customHeight="1" x14ac:dyDescent="0.25">
      <c r="A30" s="18"/>
      <c r="B30" s="9" t="s">
        <v>21</v>
      </c>
      <c r="C30" s="9" t="s">
        <v>25</v>
      </c>
      <c r="D30" s="1"/>
      <c r="E30" s="1"/>
      <c r="F30" s="1">
        <v>490584</v>
      </c>
      <c r="G30" s="1">
        <v>474108.67541944003</v>
      </c>
      <c r="H30" s="1">
        <v>491064.60228959902</v>
      </c>
      <c r="I30" s="1">
        <v>546824.22733484802</v>
      </c>
      <c r="J30" s="1">
        <v>529920.13900406205</v>
      </c>
      <c r="K30" s="1">
        <v>551373.45946749195</v>
      </c>
      <c r="L30" s="1">
        <v>596597.15850066801</v>
      </c>
      <c r="M30" s="1">
        <v>610129.58348230796</v>
      </c>
      <c r="N30" s="1">
        <v>621302.85079240205</v>
      </c>
      <c r="O30" s="1">
        <v>565809.90970789897</v>
      </c>
      <c r="P30" s="1">
        <v>689428.33783174201</v>
      </c>
      <c r="Q30" s="5"/>
    </row>
    <row r="31" spans="1:17" ht="14.1" customHeight="1" x14ac:dyDescent="0.25">
      <c r="A31" s="18"/>
      <c r="B31" s="9" t="s">
        <v>22</v>
      </c>
      <c r="C31" s="9" t="s">
        <v>25</v>
      </c>
      <c r="D31" s="1"/>
      <c r="E31" s="1"/>
      <c r="F31" s="1">
        <v>41595</v>
      </c>
      <c r="G31" s="1">
        <v>47192.366222312099</v>
      </c>
      <c r="H31" s="1">
        <v>52066.1018587484</v>
      </c>
      <c r="I31" s="1">
        <v>49435.727721529198</v>
      </c>
      <c r="J31" s="1">
        <v>50486.177934620602</v>
      </c>
      <c r="K31" s="1">
        <v>53535.1600269142</v>
      </c>
      <c r="L31" s="1">
        <v>55117.304296482798</v>
      </c>
      <c r="M31" s="1">
        <v>58898.562035005598</v>
      </c>
      <c r="N31" s="1">
        <v>57304.416345951802</v>
      </c>
      <c r="O31" s="1">
        <v>56184.3154889461</v>
      </c>
      <c r="P31" s="1">
        <v>57325.592621016804</v>
      </c>
      <c r="Q31" s="5"/>
    </row>
    <row r="32" spans="1:17" ht="14.1" customHeight="1" x14ac:dyDescent="0.25">
      <c r="A32" s="18"/>
      <c r="B32" s="9" t="s">
        <v>23</v>
      </c>
      <c r="C32" s="9" t="s">
        <v>25</v>
      </c>
      <c r="D32" s="1"/>
      <c r="E32" s="1"/>
      <c r="F32" s="1">
        <v>624977</v>
      </c>
      <c r="G32" s="1">
        <v>706543.49516006606</v>
      </c>
      <c r="H32" s="1">
        <v>710516.36373636895</v>
      </c>
      <c r="I32" s="1">
        <v>740568.41281908203</v>
      </c>
      <c r="J32" s="1">
        <v>737855.18397550099</v>
      </c>
      <c r="K32" s="1">
        <v>720447.04440541205</v>
      </c>
      <c r="L32" s="1">
        <v>720972.90182525001</v>
      </c>
      <c r="M32" s="1">
        <v>718044.67567161005</v>
      </c>
      <c r="N32" s="1">
        <v>751627.66034747905</v>
      </c>
      <c r="O32" s="1">
        <v>740111.62805703899</v>
      </c>
      <c r="P32" s="1">
        <v>715874.06219271501</v>
      </c>
      <c r="Q32" s="5"/>
    </row>
    <row r="33" spans="1:17" ht="14.1" customHeight="1" x14ac:dyDescent="0.25">
      <c r="A33" s="19" t="s">
        <v>27</v>
      </c>
      <c r="B33" s="10" t="s">
        <v>28</v>
      </c>
      <c r="C33" s="10" t="s">
        <v>6</v>
      </c>
      <c r="D33" s="2">
        <v>42606</v>
      </c>
      <c r="E33" s="1">
        <v>41684</v>
      </c>
      <c r="F33" s="1">
        <v>39692</v>
      </c>
      <c r="G33" s="1">
        <v>36475</v>
      </c>
      <c r="H33" s="1">
        <v>35038</v>
      </c>
      <c r="I33" s="1">
        <v>34002</v>
      </c>
      <c r="J33" s="1">
        <v>33474</v>
      </c>
      <c r="K33" s="1">
        <v>32327</v>
      </c>
      <c r="L33" s="1">
        <v>30358</v>
      </c>
      <c r="M33" s="1">
        <v>26439</v>
      </c>
      <c r="N33" s="1">
        <v>25795</v>
      </c>
      <c r="O33" s="1">
        <v>23937</v>
      </c>
      <c r="P33" s="1">
        <v>23581</v>
      </c>
      <c r="Q33" s="18" t="s">
        <v>29</v>
      </c>
    </row>
    <row r="34" spans="1:17" ht="14.1" customHeight="1" x14ac:dyDescent="0.25">
      <c r="A34" s="19"/>
      <c r="B34" s="10" t="s">
        <v>30</v>
      </c>
      <c r="C34" s="9" t="s">
        <v>31</v>
      </c>
      <c r="D34" s="1">
        <v>26.8</v>
      </c>
      <c r="E34" s="1">
        <v>26.3</v>
      </c>
      <c r="F34" s="1">
        <v>25.1</v>
      </c>
      <c r="G34" s="1">
        <v>23.1</v>
      </c>
      <c r="H34" s="1">
        <v>22.2</v>
      </c>
      <c r="I34" s="1">
        <v>21.7</v>
      </c>
      <c r="J34" s="1">
        <v>21.4</v>
      </c>
      <c r="K34" s="1">
        <v>20.8</v>
      </c>
      <c r="L34" s="1">
        <v>19.600000000000001</v>
      </c>
      <c r="M34" s="1">
        <v>17.100000000000001</v>
      </c>
      <c r="N34" s="1">
        <v>16.7</v>
      </c>
      <c r="O34" s="1">
        <v>16.3</v>
      </c>
      <c r="P34" s="1">
        <v>16.100000000000001</v>
      </c>
      <c r="Q34" s="18"/>
    </row>
    <row r="35" spans="1:17" ht="14.1" customHeight="1" x14ac:dyDescent="0.25">
      <c r="A35" s="5" t="s">
        <v>37</v>
      </c>
      <c r="B35" s="9" t="s">
        <v>32</v>
      </c>
      <c r="C35" s="9" t="s">
        <v>33</v>
      </c>
      <c r="D35" s="1">
        <f>E35+7+35</f>
        <v>360</v>
      </c>
      <c r="E35" s="1">
        <v>318</v>
      </c>
      <c r="F35" s="1">
        <v>303</v>
      </c>
      <c r="G35" s="1">
        <v>278</v>
      </c>
      <c r="H35" s="1">
        <v>261</v>
      </c>
      <c r="I35" s="1">
        <v>252</v>
      </c>
      <c r="J35" s="1">
        <v>238</v>
      </c>
      <c r="K35" s="1">
        <v>225</v>
      </c>
      <c r="L35" s="1">
        <v>216</v>
      </c>
      <c r="M35" s="1">
        <v>203</v>
      </c>
      <c r="N35" s="1">
        <v>189</v>
      </c>
      <c r="O35" s="1">
        <v>183</v>
      </c>
      <c r="P35" s="1">
        <v>156</v>
      </c>
      <c r="Q35" s="9" t="s">
        <v>34</v>
      </c>
    </row>
    <row r="36" spans="1:17" ht="14.1" customHeight="1" x14ac:dyDescent="0.25">
      <c r="A36" s="5"/>
      <c r="B36" s="9" t="s">
        <v>35</v>
      </c>
      <c r="C36" s="9" t="s">
        <v>36</v>
      </c>
      <c r="D36" s="1">
        <f>E36+135+474</f>
        <v>9114</v>
      </c>
      <c r="E36" s="1">
        <v>8505</v>
      </c>
      <c r="F36" s="1">
        <v>7276</v>
      </c>
      <c r="G36" s="1">
        <v>6759</v>
      </c>
      <c r="H36" s="1">
        <v>6429</v>
      </c>
      <c r="I36" s="1">
        <v>6304</v>
      </c>
      <c r="J36" s="1">
        <v>6089</v>
      </c>
      <c r="K36" s="1">
        <v>5760</v>
      </c>
      <c r="L36" s="1">
        <v>5655</v>
      </c>
      <c r="M36" s="1">
        <v>5350</v>
      </c>
      <c r="N36" s="1">
        <v>5040</v>
      </c>
      <c r="O36" s="1">
        <v>4950</v>
      </c>
      <c r="P36" s="1">
        <v>3650</v>
      </c>
      <c r="Q36" s="9" t="s">
        <v>34</v>
      </c>
    </row>
    <row r="37" spans="1:17" ht="14.1" customHeight="1" x14ac:dyDescent="0.25">
      <c r="A37" s="5" t="s">
        <v>44</v>
      </c>
      <c r="B37" s="10" t="s">
        <v>38</v>
      </c>
      <c r="C37" s="9" t="s">
        <v>39</v>
      </c>
      <c r="D37" s="1">
        <v>53827.089</v>
      </c>
      <c r="E37" s="3">
        <v>46027.95</v>
      </c>
      <c r="F37" s="3">
        <v>39749.019999999997</v>
      </c>
      <c r="G37" s="3">
        <v>37092.536999999997</v>
      </c>
      <c r="H37" s="3">
        <v>35047.898999999998</v>
      </c>
      <c r="I37" s="3">
        <v>33460.83</v>
      </c>
      <c r="J37" s="3">
        <v>32643.837999999974</v>
      </c>
      <c r="K37" s="3">
        <v>30054.948</v>
      </c>
      <c r="L37" s="3">
        <v>27720.874</v>
      </c>
      <c r="M37" s="3">
        <v>26720</v>
      </c>
      <c r="N37" s="3">
        <v>25279</v>
      </c>
      <c r="O37" s="3">
        <v>18214</v>
      </c>
      <c r="P37" s="3">
        <v>13752</v>
      </c>
      <c r="Q37" s="9" t="s">
        <v>40</v>
      </c>
    </row>
    <row r="38" spans="1:17" ht="14.1" customHeight="1" x14ac:dyDescent="0.25">
      <c r="A38" s="5"/>
      <c r="B38" s="10" t="s">
        <v>41</v>
      </c>
      <c r="C38" s="9" t="s">
        <v>42</v>
      </c>
      <c r="D38" s="1">
        <v>175.6174152207816</v>
      </c>
      <c r="E38" s="1">
        <v>149.23014823172392</v>
      </c>
      <c r="F38" s="1">
        <v>132.5917574261554</v>
      </c>
      <c r="G38" s="1">
        <v>121.85018609708584</v>
      </c>
      <c r="H38" s="1">
        <v>114.67952921313019</v>
      </c>
      <c r="I38" s="1">
        <v>109.62856300373501</v>
      </c>
      <c r="J38" s="1">
        <v>107.16284276423983</v>
      </c>
      <c r="K38" s="1">
        <v>97.815057458919554</v>
      </c>
      <c r="L38" s="1">
        <v>92.562738328179989</v>
      </c>
      <c r="M38" s="1">
        <v>91.150363987419055</v>
      </c>
      <c r="N38" s="1">
        <v>87.272790043327404</v>
      </c>
      <c r="O38" s="1">
        <v>63.754865447621185</v>
      </c>
      <c r="P38" s="1">
        <v>48.585398942935477</v>
      </c>
      <c r="Q38" s="9" t="s">
        <v>43</v>
      </c>
    </row>
    <row r="39" spans="1:17" ht="14.1" customHeight="1" x14ac:dyDescent="0.25">
      <c r="A39" s="5" t="s">
        <v>46</v>
      </c>
      <c r="B39" s="5"/>
      <c r="C39" s="5" t="s">
        <v>45</v>
      </c>
      <c r="D39" s="4">
        <v>7799.1390000000029</v>
      </c>
      <c r="E39" s="4">
        <v>6278.93</v>
      </c>
      <c r="F39" s="4">
        <v>2656.4830000000002</v>
      </c>
      <c r="G39" s="4">
        <v>2044.637999999999</v>
      </c>
      <c r="H39" s="4">
        <v>1587.0689999999959</v>
      </c>
      <c r="I39" s="4">
        <v>816.99200000002747</v>
      </c>
      <c r="J39" s="4">
        <v>2588.889999999974</v>
      </c>
      <c r="K39" s="4">
        <v>2334.0740000000005</v>
      </c>
      <c r="L39" s="4">
        <v>1000.8739999999998</v>
      </c>
      <c r="M39" s="4">
        <v>1441</v>
      </c>
      <c r="N39" s="4">
        <v>7065</v>
      </c>
      <c r="O39" s="4">
        <v>4462</v>
      </c>
      <c r="P39" s="4">
        <v>6022</v>
      </c>
      <c r="Q39" s="5"/>
    </row>
    <row r="40" spans="1:17" ht="14.1" customHeight="1" x14ac:dyDescent="0.25">
      <c r="A40" s="11" t="s">
        <v>57</v>
      </c>
      <c r="B40" s="9" t="s">
        <v>58</v>
      </c>
      <c r="C40" s="9" t="s">
        <v>39</v>
      </c>
      <c r="D40" s="1">
        <v>1699.6239999999998</v>
      </c>
      <c r="E40" s="1">
        <v>1596.624</v>
      </c>
      <c r="F40" s="1">
        <v>1072.9639999999997</v>
      </c>
      <c r="G40" s="1">
        <v>803.55399999999997</v>
      </c>
      <c r="H40" s="1">
        <v>734.43399999999997</v>
      </c>
      <c r="I40" s="1">
        <v>611.26400000000001</v>
      </c>
      <c r="J40" s="1">
        <v>474.26400000000001</v>
      </c>
      <c r="K40" s="1">
        <v>187.18400000000003</v>
      </c>
      <c r="L40" s="1">
        <v>182</v>
      </c>
      <c r="M40" s="1">
        <v>136</v>
      </c>
      <c r="N40" s="1">
        <v>80</v>
      </c>
      <c r="O40" s="1">
        <v>28</v>
      </c>
      <c r="P40" s="1">
        <v>28</v>
      </c>
      <c r="Q40" s="9" t="s">
        <v>59</v>
      </c>
    </row>
    <row r="41" spans="1:17" ht="14.1" customHeight="1" x14ac:dyDescent="0.25">
      <c r="A41" s="11" t="s">
        <v>57</v>
      </c>
      <c r="B41" s="9" t="s">
        <v>60</v>
      </c>
      <c r="C41" s="9" t="s">
        <v>61</v>
      </c>
      <c r="D41" s="1">
        <f>D40-E40</f>
        <v>102.99999999999977</v>
      </c>
      <c r="E41" s="1">
        <f t="shared" ref="E41:O41" si="2">E40-F40</f>
        <v>523.66000000000031</v>
      </c>
      <c r="F41" s="1">
        <f t="shared" si="2"/>
        <v>269.40999999999974</v>
      </c>
      <c r="G41" s="1">
        <f t="shared" si="2"/>
        <v>69.12</v>
      </c>
      <c r="H41" s="1">
        <f t="shared" si="2"/>
        <v>123.16999999999996</v>
      </c>
      <c r="I41" s="1">
        <f t="shared" si="2"/>
        <v>137</v>
      </c>
      <c r="J41" s="1">
        <f t="shared" si="2"/>
        <v>287.08</v>
      </c>
      <c r="K41" s="1">
        <f t="shared" si="2"/>
        <v>5.1840000000000259</v>
      </c>
      <c r="L41" s="1">
        <f t="shared" si="2"/>
        <v>46</v>
      </c>
      <c r="M41" s="1">
        <f t="shared" si="2"/>
        <v>56</v>
      </c>
      <c r="N41" s="1">
        <f t="shared" si="2"/>
        <v>52</v>
      </c>
      <c r="O41" s="1">
        <f t="shared" si="2"/>
        <v>0</v>
      </c>
      <c r="P41" s="1"/>
      <c r="Q41" s="9"/>
    </row>
    <row r="42" spans="1:17" ht="14.1" customHeight="1" x14ac:dyDescent="0.25">
      <c r="A42" s="5" t="s">
        <v>62</v>
      </c>
      <c r="B42" s="9" t="s">
        <v>47</v>
      </c>
      <c r="C42" s="9" t="s">
        <v>6</v>
      </c>
      <c r="D42" s="1">
        <v>141504</v>
      </c>
      <c r="E42" s="1">
        <v>142078</v>
      </c>
      <c r="F42" s="1">
        <v>141949</v>
      </c>
      <c r="G42" s="1">
        <v>141805</v>
      </c>
      <c r="H42" s="1">
        <v>140712</v>
      </c>
      <c r="I42" s="1">
        <v>139186</v>
      </c>
      <c r="J42" s="1">
        <v>137811</v>
      </c>
      <c r="K42" s="1">
        <v>135651</v>
      </c>
      <c r="L42" s="1">
        <v>134706</v>
      </c>
      <c r="M42" s="1">
        <v>134780</v>
      </c>
      <c r="N42" s="1">
        <v>133429</v>
      </c>
      <c r="O42" s="1">
        <v>131995</v>
      </c>
      <c r="P42" s="1">
        <v>130478</v>
      </c>
      <c r="Q42" s="5"/>
    </row>
    <row r="43" spans="1:17" ht="14.1" customHeight="1" x14ac:dyDescent="0.25">
      <c r="A43" s="5" t="s">
        <v>56</v>
      </c>
      <c r="B43" s="9" t="s">
        <v>48</v>
      </c>
      <c r="C43" s="9" t="s">
        <v>6</v>
      </c>
      <c r="D43" s="1">
        <v>18081</v>
      </c>
      <c r="E43" s="1">
        <v>16357</v>
      </c>
      <c r="F43" s="1">
        <v>14522</v>
      </c>
      <c r="G43" s="1">
        <v>13087</v>
      </c>
      <c r="H43" s="1">
        <v>11744</v>
      </c>
      <c r="I43" s="1">
        <v>10505</v>
      </c>
      <c r="J43" s="1">
        <v>9448</v>
      </c>
      <c r="K43" s="1">
        <v>8538</v>
      </c>
      <c r="L43" s="1">
        <v>7260</v>
      </c>
      <c r="M43" s="1">
        <v>6071</v>
      </c>
      <c r="N43" s="1">
        <v>5315</v>
      </c>
      <c r="O43" s="1">
        <v>4541</v>
      </c>
      <c r="P43" s="1">
        <v>3906</v>
      </c>
      <c r="Q43" s="9" t="s">
        <v>49</v>
      </c>
    </row>
    <row r="44" spans="1:17" ht="14.1" customHeight="1" x14ac:dyDescent="0.25">
      <c r="A44" s="5"/>
      <c r="B44" s="9" t="s">
        <v>50</v>
      </c>
      <c r="C44" s="9" t="s">
        <v>51</v>
      </c>
      <c r="D44" s="1">
        <v>58.991458457041063</v>
      </c>
      <c r="E44" s="1">
        <v>53.032071483225046</v>
      </c>
      <c r="F44" s="1">
        <v>48.441382991143648</v>
      </c>
      <c r="G44" s="1">
        <v>42.991219108376505</v>
      </c>
      <c r="H44" s="1">
        <v>38.427307470813048</v>
      </c>
      <c r="I44" s="1">
        <v>37</v>
      </c>
      <c r="J44" s="1">
        <v>33</v>
      </c>
      <c r="K44" s="1">
        <v>30</v>
      </c>
      <c r="L44" s="1">
        <v>28</v>
      </c>
      <c r="M44" s="1">
        <v>25</v>
      </c>
      <c r="N44" s="1">
        <v>22</v>
      </c>
      <c r="O44" s="1">
        <v>20</v>
      </c>
      <c r="P44" s="1">
        <v>18</v>
      </c>
      <c r="Q44" s="9" t="s">
        <v>49</v>
      </c>
    </row>
    <row r="45" spans="1:17" ht="14.1" customHeight="1" x14ac:dyDescent="0.25">
      <c r="A45" s="5"/>
      <c r="B45" s="9" t="s">
        <v>52</v>
      </c>
      <c r="C45" s="9" t="s">
        <v>6</v>
      </c>
      <c r="D45" s="1">
        <v>122</v>
      </c>
      <c r="E45" s="1">
        <v>68</v>
      </c>
      <c r="F45" s="1">
        <v>37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9" t="s">
        <v>53</v>
      </c>
    </row>
    <row r="46" spans="1:17" ht="14.1" customHeight="1" x14ac:dyDescent="0.25">
      <c r="A46" s="5"/>
      <c r="B46" s="9"/>
      <c r="C46" s="9" t="s">
        <v>54</v>
      </c>
      <c r="D46" s="1">
        <v>1391</v>
      </c>
      <c r="E46" s="1">
        <v>1194</v>
      </c>
      <c r="F46" s="1">
        <v>1041</v>
      </c>
      <c r="G46" s="1">
        <v>977</v>
      </c>
      <c r="H46" s="1">
        <v>854</v>
      </c>
      <c r="I46" s="1">
        <v>780</v>
      </c>
      <c r="J46" s="1">
        <v>716</v>
      </c>
      <c r="K46" s="1">
        <v>670</v>
      </c>
      <c r="L46" s="1"/>
      <c r="M46" s="1"/>
      <c r="N46" s="1"/>
      <c r="O46" s="1"/>
      <c r="P46" s="1"/>
      <c r="Q46" s="9"/>
    </row>
    <row r="47" spans="1:17" ht="14.1" customHeight="1" x14ac:dyDescent="0.25">
      <c r="A47" s="5"/>
      <c r="B47" s="9"/>
      <c r="C47" s="9" t="s">
        <v>55</v>
      </c>
      <c r="D47" s="1">
        <v>84</v>
      </c>
      <c r="E47" s="1">
        <v>37</v>
      </c>
      <c r="F47" s="1">
        <v>22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9"/>
    </row>
  </sheetData>
  <mergeCells count="7">
    <mergeCell ref="Q33:Q34"/>
    <mergeCell ref="A3:A6"/>
    <mergeCell ref="A8:A14"/>
    <mergeCell ref="A15:A19"/>
    <mergeCell ref="A21:A27"/>
    <mergeCell ref="A28:A32"/>
    <mergeCell ref="A33:A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Karlsruhe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Jergentz Stefan</dc:creator>
  <cp:lastModifiedBy>Jergentz Stefan</cp:lastModifiedBy>
  <dcterms:created xsi:type="dcterms:W3CDTF">2024-02-29T07:30:31Z</dcterms:created>
  <dcterms:modified xsi:type="dcterms:W3CDTF">2024-02-29T07:55:15Z</dcterms:modified>
</cp:coreProperties>
</file>